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Planner\Documents\HCRP\2017 CI Update\Inventory\"/>
    </mc:Choice>
  </mc:AlternateContent>
  <bookViews>
    <workbookView xWindow="0" yWindow="0" windowWidth="20490" windowHeight="7755" tabRatio="500"/>
  </bookViews>
  <sheets>
    <sheet name="2017 HIC" sheetId="1" r:id="rId1"/>
  </sheets>
  <definedNames>
    <definedName name="_xlnm._FilterDatabase" localSheetId="0" hidden="1">'2017 HIC'!$A$2:$AS$24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S24" i="1" l="1"/>
  <c r="M24" i="1"/>
  <c r="N24" i="1"/>
  <c r="O24" i="1"/>
  <c r="P24" i="1"/>
  <c r="Q24" i="1"/>
  <c r="R24" i="1"/>
  <c r="S24" i="1"/>
  <c r="T24" i="1"/>
  <c r="U24" i="1"/>
  <c r="V24" i="1"/>
  <c r="AD24" i="1"/>
  <c r="AE24" i="1"/>
  <c r="AF24" i="1"/>
  <c r="AG24" i="1"/>
  <c r="AJ24" i="1"/>
  <c r="AK24" i="1"/>
  <c r="AL24" i="1"/>
  <c r="AM24" i="1"/>
  <c r="AN24" i="1"/>
  <c r="AO24" i="1"/>
  <c r="AP24" i="1"/>
  <c r="AQ24" i="1"/>
  <c r="AR24" i="1"/>
  <c r="L24" i="1"/>
</calcChain>
</file>

<file path=xl/sharedStrings.xml><?xml version="1.0" encoding="utf-8"?>
<sst xmlns="http://schemas.openxmlformats.org/spreadsheetml/2006/main" count="250" uniqueCount="91">
  <si>
    <t>Year</t>
  </si>
  <si>
    <t>Proj. Type</t>
  </si>
  <si>
    <t>Organization Name</t>
  </si>
  <si>
    <t>Project Name</t>
  </si>
  <si>
    <t>Geo Code</t>
  </si>
  <si>
    <t>Inventory Type</t>
  </si>
  <si>
    <t>TH Unit Type</t>
  </si>
  <si>
    <t>Bed Type</t>
  </si>
  <si>
    <t>Target Pop. A</t>
  </si>
  <si>
    <t>Target Pop. B</t>
  </si>
  <si>
    <t>McKinney- Vento</t>
  </si>
  <si>
    <t>Beds HH w/ Children</t>
  </si>
  <si>
    <t>Units HH w/ Children</t>
  </si>
  <si>
    <t>Beds HH w/o Children</t>
  </si>
  <si>
    <t>Beds HH w/ only Children</t>
  </si>
  <si>
    <t>Veteran Beds HH w/ Children</t>
  </si>
  <si>
    <t>Youth Beds HH w/ Children</t>
  </si>
  <si>
    <t>CH Beds HH w/ Children</t>
  </si>
  <si>
    <t>Veteran Beds HH w/o Children</t>
  </si>
  <si>
    <t>Youth Beds HH w/o Children</t>
  </si>
  <si>
    <t>CH Beds HH w/o Children</t>
  </si>
  <si>
    <t>CH Beds HH w/ only Children</t>
  </si>
  <si>
    <t>Other Federal Funding?</t>
  </si>
  <si>
    <t>Other Federal Funding: HUD-VASH</t>
  </si>
  <si>
    <t>Other Federal Funding: SSVF</t>
  </si>
  <si>
    <t>Other Federal Funding: GPD</t>
  </si>
  <si>
    <t>Other Federal Funding: HCHV</t>
  </si>
  <si>
    <t>Other Federal Funding: BCP</t>
  </si>
  <si>
    <t>Other Federal Funding: TLP</t>
  </si>
  <si>
    <t>Year-Round Beds</t>
  </si>
  <si>
    <t>HMIS Beds HH w/ Children</t>
  </si>
  <si>
    <t>HMIS Beds HH w/o Children</t>
  </si>
  <si>
    <t>HMIS Beds HH w/ only Children</t>
  </si>
  <si>
    <t>% of HMIS Beds HH with Children</t>
  </si>
  <si>
    <t>% of HMIS Beds HH without Children</t>
  </si>
  <si>
    <t>% of HMIS Beds HH w/ only Children</t>
  </si>
  <si>
    <t>Total Seasonal Beds</t>
  </si>
  <si>
    <t>Seasonal Beds Available in HMIS</t>
  </si>
  <si>
    <t>Availability Start Date</t>
  </si>
  <si>
    <t>Availability End Date</t>
  </si>
  <si>
    <t>Overflow Beds</t>
  </si>
  <si>
    <t>HMIS Overflow Beds</t>
  </si>
  <si>
    <t>PIT Count</t>
  </si>
  <si>
    <t>Total Beds</t>
  </si>
  <si>
    <t>Utilization Rate</t>
  </si>
  <si>
    <t>RRH</t>
  </si>
  <si>
    <t>C</t>
  </si>
  <si>
    <t>SMF+HC</t>
  </si>
  <si>
    <t>NA</t>
  </si>
  <si>
    <t>No</t>
  </si>
  <si>
    <t>ES</t>
  </si>
  <si>
    <t>Facility-based beds</t>
  </si>
  <si>
    <t>SFHC</t>
  </si>
  <si>
    <t>DV</t>
  </si>
  <si>
    <t>SM</t>
  </si>
  <si>
    <t>Yes</t>
  </si>
  <si>
    <t>PSH</t>
  </si>
  <si>
    <t>SMF</t>
  </si>
  <si>
    <t>N</t>
  </si>
  <si>
    <t>VASH</t>
  </si>
  <si>
    <t>TH</t>
  </si>
  <si>
    <t>Clinton County Services for the Homeless, Inc.</t>
  </si>
  <si>
    <t>Clinton County Homeless Shelter</t>
  </si>
  <si>
    <t>Fayette - Community Action Commission of Fayette C</t>
  </si>
  <si>
    <t>Brick House</t>
  </si>
  <si>
    <t>CAC Permanent Supportive Housing</t>
  </si>
  <si>
    <t>CAC Transitional Housing</t>
  </si>
  <si>
    <t>Clinton County Services HCRP RRH</t>
  </si>
  <si>
    <t>Fayette - CAC of Fayette County - HCRP RRH</t>
  </si>
  <si>
    <t>Fayette Inn</t>
  </si>
  <si>
    <t>Fayette Landing</t>
  </si>
  <si>
    <t>U</t>
  </si>
  <si>
    <t>Highland - CAC of Fayette County - HCRP RRH</t>
  </si>
  <si>
    <t>Pickaway HCRP - RRH</t>
  </si>
  <si>
    <t>Ross - Ross County Community Action - HCRP RRH</t>
  </si>
  <si>
    <t>Fayette Metropolitan Housing Authority</t>
  </si>
  <si>
    <t>Fayette Shelter Plus Care</t>
  </si>
  <si>
    <t>Highland County Homeless Shelter</t>
  </si>
  <si>
    <t>GPD</t>
  </si>
  <si>
    <t>Pickaway - Pickaway Metropolitan Housing Authority</t>
  </si>
  <si>
    <t>Pickaway VASH</t>
  </si>
  <si>
    <t>Pickaway County Community Action Organization, Inc</t>
  </si>
  <si>
    <t>Haven House Supportive Housing Project</t>
  </si>
  <si>
    <t>HCHV/RT</t>
  </si>
  <si>
    <t>SMHC</t>
  </si>
  <si>
    <t>Ross - Metropolitan Housing Authority</t>
  </si>
  <si>
    <t>Ross County Coalition Against DV</t>
  </si>
  <si>
    <t>Phoenix House</t>
  </si>
  <si>
    <t>Ross County Community Action Commission</t>
  </si>
  <si>
    <t>Men's Shelter</t>
  </si>
  <si>
    <t>Ohio BoSCoC: Housing Inventory County 2017 (all project types)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</si>
</sst>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sz val="12"/>
      <color theme="1"/>
      <name val="Arial Narrow"/>
    </font>
    <font>
      <sz val="10"/>
      <color theme="1"/>
      <name val="Arial Narrow"/>
    </font>
    <font>
      <b/>
      <sz val="16"/>
      <color theme="1"/>
      <name val="Arial Narrow"/>
    </font>
    <font>
      <b/>
      <sz val="10"/>
      <color theme="0"/>
      <name val="Arial Narrow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9" fontId="2" fillId="0" borderId="1" xfId="0" applyNumberFormat="1" applyFont="1" applyBorder="1" applyAlignment="1">
      <alignment wrapText="1"/>
    </xf>
    <xf numFmtId="0" fontId="3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7"/>
  <sheetViews>
    <sheetView showGridLines="0" tabSelected="1" zoomScale="125" zoomScaleNormal="125" zoomScalePageLayoutView="125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I24" sqref="I24"/>
    </sheetView>
  </sheetViews>
  <sheetFormatPr defaultColWidth="11" defaultRowHeight="15.75" x14ac:dyDescent="0.25"/>
  <cols>
    <col min="1" max="1" width="4.625" customWidth="1"/>
    <col min="2" max="2" width="6.375" customWidth="1"/>
    <col min="3" max="3" width="35" customWidth="1"/>
    <col min="4" max="4" width="26" customWidth="1"/>
    <col min="5" max="5" width="7" customWidth="1"/>
    <col min="6" max="6" width="8.5" customWidth="1"/>
    <col min="7" max="7" width="7.625" customWidth="1"/>
    <col min="8" max="8" width="11.125" customWidth="1"/>
    <col min="9" max="9" width="10.5" bestFit="1" customWidth="1"/>
    <col min="10" max="10" width="10.375" bestFit="1" customWidth="1"/>
    <col min="11" max="11" width="9" customWidth="1"/>
    <col min="12" max="12" width="10.125" customWidth="1"/>
    <col min="13" max="13" width="10" customWidth="1"/>
    <col min="14" max="14" width="10.875" customWidth="1"/>
    <col min="15" max="15" width="10" customWidth="1"/>
    <col min="16" max="16" width="12.625" customWidth="1"/>
    <col min="17" max="17" width="12" customWidth="1"/>
    <col min="18" max="18" width="10.5" customWidth="1"/>
    <col min="19" max="19" width="12.375" customWidth="1"/>
    <col min="20" max="20" width="12" customWidth="1"/>
    <col min="21" max="21" width="10.875" customWidth="1"/>
    <col min="22" max="22" width="10.375" hidden="1" customWidth="1"/>
    <col min="23" max="23" width="11.5" customWidth="1"/>
    <col min="24" max="29" width="11.125" customWidth="1"/>
    <col min="30" max="30" width="13" bestFit="1" customWidth="1"/>
    <col min="31" max="36" width="15.125" customWidth="1"/>
    <col min="37" max="37" width="9.5" customWidth="1"/>
    <col min="38" max="38" width="11" customWidth="1"/>
    <col min="39" max="40" width="9.5" customWidth="1"/>
    <col min="41" max="41" width="8.875" customWidth="1"/>
    <col min="42" max="42" width="9.625" customWidth="1"/>
    <col min="43" max="43" width="8.875" bestFit="1" customWidth="1"/>
    <col min="44" max="44" width="8.375" bestFit="1" customWidth="1"/>
    <col min="45" max="45" width="8.125" customWidth="1"/>
  </cols>
  <sheetData>
    <row r="1" spans="1:45" s="5" customFormat="1" ht="39" customHeight="1" x14ac:dyDescent="0.25">
      <c r="A1" s="5" t="s">
        <v>90</v>
      </c>
    </row>
    <row r="2" spans="1:45" s="1" customFormat="1" ht="36.950000000000003" customHeigh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6" t="s">
        <v>19</v>
      </c>
      <c r="U2" s="6" t="s">
        <v>20</v>
      </c>
      <c r="V2" s="6" t="s">
        <v>21</v>
      </c>
      <c r="W2" s="6" t="s">
        <v>22</v>
      </c>
      <c r="X2" s="6" t="s">
        <v>23</v>
      </c>
      <c r="Y2" s="6" t="s">
        <v>24</v>
      </c>
      <c r="Z2" s="6" t="s">
        <v>25</v>
      </c>
      <c r="AA2" s="6" t="s">
        <v>26</v>
      </c>
      <c r="AB2" s="6" t="s">
        <v>27</v>
      </c>
      <c r="AC2" s="6" t="s">
        <v>28</v>
      </c>
      <c r="AD2" s="6" t="s">
        <v>29</v>
      </c>
      <c r="AE2" s="6" t="s">
        <v>30</v>
      </c>
      <c r="AF2" s="6" t="s">
        <v>31</v>
      </c>
      <c r="AG2" s="6" t="s">
        <v>32</v>
      </c>
      <c r="AH2" s="6" t="s">
        <v>33</v>
      </c>
      <c r="AI2" s="6" t="s">
        <v>34</v>
      </c>
      <c r="AJ2" s="6" t="s">
        <v>35</v>
      </c>
      <c r="AK2" s="6" t="s">
        <v>36</v>
      </c>
      <c r="AL2" s="6" t="s">
        <v>37</v>
      </c>
      <c r="AM2" s="6" t="s">
        <v>38</v>
      </c>
      <c r="AN2" s="6" t="s">
        <v>39</v>
      </c>
      <c r="AO2" s="6" t="s">
        <v>40</v>
      </c>
      <c r="AP2" s="6" t="s">
        <v>41</v>
      </c>
      <c r="AQ2" s="6" t="s">
        <v>42</v>
      </c>
      <c r="AR2" s="6" t="s">
        <v>43</v>
      </c>
      <c r="AS2" s="6" t="s">
        <v>44</v>
      </c>
    </row>
    <row r="3" spans="1:45" s="1" customFormat="1" ht="26.25" x14ac:dyDescent="0.25">
      <c r="A3" s="2">
        <v>2017</v>
      </c>
      <c r="B3" s="2" t="s">
        <v>50</v>
      </c>
      <c r="C3" s="2" t="s">
        <v>61</v>
      </c>
      <c r="D3" s="2" t="s">
        <v>62</v>
      </c>
      <c r="E3" s="2">
        <v>399027</v>
      </c>
      <c r="F3" s="2" t="s">
        <v>46</v>
      </c>
      <c r="G3" s="2"/>
      <c r="H3" s="2" t="s">
        <v>51</v>
      </c>
      <c r="I3" s="2" t="s">
        <v>47</v>
      </c>
      <c r="J3" s="2" t="s">
        <v>48</v>
      </c>
      <c r="K3" s="2" t="s">
        <v>49</v>
      </c>
      <c r="L3" s="2">
        <v>6</v>
      </c>
      <c r="M3" s="2">
        <v>3</v>
      </c>
      <c r="N3" s="2">
        <v>20</v>
      </c>
      <c r="O3" s="2"/>
      <c r="P3" s="2">
        <v>0</v>
      </c>
      <c r="Q3" s="2">
        <v>0</v>
      </c>
      <c r="R3" s="2"/>
      <c r="S3" s="2">
        <v>0</v>
      </c>
      <c r="T3" s="2">
        <v>0</v>
      </c>
      <c r="U3" s="2"/>
      <c r="V3" s="2"/>
      <c r="W3" s="2" t="s">
        <v>49</v>
      </c>
      <c r="X3" s="2"/>
      <c r="Y3" s="2"/>
      <c r="Z3" s="2"/>
      <c r="AA3" s="2"/>
      <c r="AB3" s="2"/>
      <c r="AC3" s="2"/>
      <c r="AD3" s="2">
        <v>26</v>
      </c>
      <c r="AE3" s="2">
        <v>6</v>
      </c>
      <c r="AF3" s="2">
        <v>20</v>
      </c>
      <c r="AG3" s="2"/>
      <c r="AH3" s="4">
        <v>1</v>
      </c>
      <c r="AI3" s="4">
        <v>1</v>
      </c>
      <c r="AJ3" s="2"/>
      <c r="AK3" s="2"/>
      <c r="AL3" s="2"/>
      <c r="AM3" s="2"/>
      <c r="AN3" s="2"/>
      <c r="AO3" s="2"/>
      <c r="AP3" s="2"/>
      <c r="AQ3" s="2">
        <v>28</v>
      </c>
      <c r="AR3" s="2">
        <v>26</v>
      </c>
      <c r="AS3" s="4">
        <v>1.08</v>
      </c>
    </row>
    <row r="4" spans="1:45" s="1" customFormat="1" ht="26.25" x14ac:dyDescent="0.25">
      <c r="A4" s="2">
        <v>2017</v>
      </c>
      <c r="B4" s="2" t="s">
        <v>50</v>
      </c>
      <c r="C4" s="2" t="s">
        <v>63</v>
      </c>
      <c r="D4" s="2" t="s">
        <v>64</v>
      </c>
      <c r="E4" s="2">
        <v>399047</v>
      </c>
      <c r="F4" s="2" t="s">
        <v>46</v>
      </c>
      <c r="G4" s="2"/>
      <c r="H4" s="2" t="s">
        <v>51</v>
      </c>
      <c r="I4" s="2" t="s">
        <v>47</v>
      </c>
      <c r="J4" s="2" t="s">
        <v>48</v>
      </c>
      <c r="K4" s="2" t="s">
        <v>49</v>
      </c>
      <c r="L4" s="2">
        <v>13</v>
      </c>
      <c r="M4" s="2">
        <v>5</v>
      </c>
      <c r="N4" s="2"/>
      <c r="O4" s="2"/>
      <c r="P4" s="2">
        <v>0</v>
      </c>
      <c r="Q4" s="2">
        <v>0</v>
      </c>
      <c r="R4" s="2"/>
      <c r="S4" s="2"/>
      <c r="T4" s="2"/>
      <c r="U4" s="2"/>
      <c r="V4" s="2"/>
      <c r="W4" s="2" t="s">
        <v>49</v>
      </c>
      <c r="X4" s="2"/>
      <c r="Y4" s="2"/>
      <c r="Z4" s="2"/>
      <c r="AA4" s="2"/>
      <c r="AB4" s="2"/>
      <c r="AC4" s="2"/>
      <c r="AD4" s="2">
        <v>13</v>
      </c>
      <c r="AE4" s="2">
        <v>13</v>
      </c>
      <c r="AF4" s="2"/>
      <c r="AG4" s="2"/>
      <c r="AH4" s="4">
        <v>1</v>
      </c>
      <c r="AI4" s="2"/>
      <c r="AJ4" s="2"/>
      <c r="AK4" s="2"/>
      <c r="AL4" s="2"/>
      <c r="AM4" s="2"/>
      <c r="AN4" s="2"/>
      <c r="AO4" s="2"/>
      <c r="AP4" s="2"/>
      <c r="AQ4" s="2">
        <v>11</v>
      </c>
      <c r="AR4" s="2">
        <v>13</v>
      </c>
      <c r="AS4" s="4">
        <v>0.85</v>
      </c>
    </row>
    <row r="5" spans="1:45" s="1" customFormat="1" x14ac:dyDescent="0.25">
      <c r="A5" s="2">
        <v>2017</v>
      </c>
      <c r="B5" s="2" t="s">
        <v>56</v>
      </c>
      <c r="C5" s="2" t="s">
        <v>63</v>
      </c>
      <c r="D5" s="2" t="s">
        <v>65</v>
      </c>
      <c r="E5" s="2">
        <v>399047</v>
      </c>
      <c r="F5" s="2" t="s">
        <v>46</v>
      </c>
      <c r="G5" s="2"/>
      <c r="H5" s="2"/>
      <c r="I5" s="2" t="s">
        <v>47</v>
      </c>
      <c r="J5" s="2" t="s">
        <v>48</v>
      </c>
      <c r="K5" s="2" t="s">
        <v>55</v>
      </c>
      <c r="L5" s="2">
        <v>6</v>
      </c>
      <c r="M5" s="2">
        <v>3</v>
      </c>
      <c r="N5" s="2">
        <v>15</v>
      </c>
      <c r="O5" s="2"/>
      <c r="P5" s="2">
        <v>0</v>
      </c>
      <c r="Q5" s="2">
        <v>0</v>
      </c>
      <c r="R5" s="2">
        <v>6</v>
      </c>
      <c r="S5" s="2">
        <v>0</v>
      </c>
      <c r="T5" s="2">
        <v>0</v>
      </c>
      <c r="U5" s="2">
        <v>15</v>
      </c>
      <c r="V5" s="2"/>
      <c r="W5" s="2" t="s">
        <v>49</v>
      </c>
      <c r="X5" s="2"/>
      <c r="Y5" s="2"/>
      <c r="Z5" s="2"/>
      <c r="AA5" s="2"/>
      <c r="AB5" s="2"/>
      <c r="AC5" s="2"/>
      <c r="AD5" s="2">
        <v>21</v>
      </c>
      <c r="AE5" s="2">
        <v>6</v>
      </c>
      <c r="AF5" s="2">
        <v>15</v>
      </c>
      <c r="AG5" s="2"/>
      <c r="AH5" s="4">
        <v>1</v>
      </c>
      <c r="AI5" s="4">
        <v>1</v>
      </c>
      <c r="AJ5" s="2"/>
      <c r="AK5" s="2"/>
      <c r="AL5" s="2"/>
      <c r="AM5" s="2"/>
      <c r="AN5" s="2"/>
      <c r="AO5" s="2"/>
      <c r="AP5" s="2"/>
      <c r="AQ5" s="2">
        <v>15</v>
      </c>
      <c r="AR5" s="2">
        <v>21</v>
      </c>
      <c r="AS5" s="4">
        <v>0.71</v>
      </c>
    </row>
    <row r="6" spans="1:45" s="1" customFormat="1" x14ac:dyDescent="0.25">
      <c r="A6" s="2">
        <v>2017</v>
      </c>
      <c r="B6" s="2" t="s">
        <v>60</v>
      </c>
      <c r="C6" s="2" t="s">
        <v>63</v>
      </c>
      <c r="D6" s="2" t="s">
        <v>66</v>
      </c>
      <c r="E6" s="2">
        <v>399047</v>
      </c>
      <c r="F6" s="2" t="s">
        <v>46</v>
      </c>
      <c r="G6" s="2"/>
      <c r="H6" s="2"/>
      <c r="I6" s="2" t="s">
        <v>47</v>
      </c>
      <c r="J6" s="2" t="s">
        <v>48</v>
      </c>
      <c r="K6" s="2" t="s">
        <v>55</v>
      </c>
      <c r="L6" s="2">
        <v>12</v>
      </c>
      <c r="M6" s="2">
        <v>4</v>
      </c>
      <c r="N6" s="2"/>
      <c r="O6" s="2"/>
      <c r="P6" s="2">
        <v>0</v>
      </c>
      <c r="Q6" s="2">
        <v>0</v>
      </c>
      <c r="R6" s="2"/>
      <c r="S6" s="2"/>
      <c r="T6" s="2"/>
      <c r="U6" s="2"/>
      <c r="V6" s="2"/>
      <c r="W6" s="2" t="s">
        <v>49</v>
      </c>
      <c r="X6" s="2"/>
      <c r="Y6" s="2"/>
      <c r="Z6" s="2"/>
      <c r="AA6" s="2"/>
      <c r="AB6" s="2"/>
      <c r="AC6" s="2"/>
      <c r="AD6" s="2">
        <v>12</v>
      </c>
      <c r="AE6" s="2">
        <v>12</v>
      </c>
      <c r="AF6" s="2"/>
      <c r="AG6" s="2"/>
      <c r="AH6" s="4">
        <v>1</v>
      </c>
      <c r="AI6" s="2"/>
      <c r="AJ6" s="2"/>
      <c r="AK6" s="2"/>
      <c r="AL6" s="2"/>
      <c r="AM6" s="2"/>
      <c r="AN6" s="2"/>
      <c r="AO6" s="2"/>
      <c r="AP6" s="2"/>
      <c r="AQ6" s="2">
        <v>11</v>
      </c>
      <c r="AR6" s="2">
        <v>12</v>
      </c>
      <c r="AS6" s="4">
        <v>0.92</v>
      </c>
    </row>
    <row r="7" spans="1:45" s="1" customFormat="1" x14ac:dyDescent="0.25">
      <c r="A7" s="2">
        <v>2017</v>
      </c>
      <c r="B7" s="2" t="s">
        <v>45</v>
      </c>
      <c r="C7" s="2" t="s">
        <v>63</v>
      </c>
      <c r="D7" s="2" t="s">
        <v>67</v>
      </c>
      <c r="E7" s="2">
        <v>399027</v>
      </c>
      <c r="F7" s="2" t="s">
        <v>46</v>
      </c>
      <c r="G7" s="2"/>
      <c r="H7" s="2"/>
      <c r="I7" s="2" t="s">
        <v>47</v>
      </c>
      <c r="J7" s="2" t="s">
        <v>48</v>
      </c>
      <c r="K7" s="2" t="s">
        <v>49</v>
      </c>
      <c r="L7" s="2"/>
      <c r="M7" s="2"/>
      <c r="N7" s="2">
        <v>1</v>
      </c>
      <c r="O7" s="2"/>
      <c r="P7" s="2"/>
      <c r="Q7" s="2"/>
      <c r="R7" s="2"/>
      <c r="S7" s="2">
        <v>0</v>
      </c>
      <c r="T7" s="2">
        <v>0</v>
      </c>
      <c r="U7" s="2"/>
      <c r="V7" s="2"/>
      <c r="W7" s="2" t="s">
        <v>49</v>
      </c>
      <c r="X7" s="2"/>
      <c r="Y7" s="2"/>
      <c r="Z7" s="2"/>
      <c r="AA7" s="2"/>
      <c r="AB7" s="2"/>
      <c r="AC7" s="2"/>
      <c r="AD7" s="2">
        <v>1</v>
      </c>
      <c r="AE7" s="2"/>
      <c r="AF7" s="2">
        <v>1</v>
      </c>
      <c r="AG7" s="2"/>
      <c r="AH7" s="2"/>
      <c r="AI7" s="4">
        <v>1</v>
      </c>
      <c r="AJ7" s="2"/>
      <c r="AK7" s="2"/>
      <c r="AL7" s="2"/>
      <c r="AM7" s="2"/>
      <c r="AN7" s="2"/>
      <c r="AO7" s="2"/>
      <c r="AP7" s="2"/>
      <c r="AQ7" s="2">
        <v>1</v>
      </c>
      <c r="AR7" s="2">
        <v>1</v>
      </c>
      <c r="AS7" s="4">
        <v>1</v>
      </c>
    </row>
    <row r="8" spans="1:45" s="1" customFormat="1" ht="26.25" x14ac:dyDescent="0.25">
      <c r="A8" s="2">
        <v>2017</v>
      </c>
      <c r="B8" s="2" t="s">
        <v>45</v>
      </c>
      <c r="C8" s="2" t="s">
        <v>63</v>
      </c>
      <c r="D8" s="2" t="s">
        <v>68</v>
      </c>
      <c r="E8" s="2">
        <v>399047</v>
      </c>
      <c r="F8" s="2" t="s">
        <v>46</v>
      </c>
      <c r="G8" s="2"/>
      <c r="H8" s="2"/>
      <c r="I8" s="2" t="s">
        <v>47</v>
      </c>
      <c r="J8" s="2" t="s">
        <v>48</v>
      </c>
      <c r="K8" s="2" t="s">
        <v>49</v>
      </c>
      <c r="L8" s="2">
        <v>2</v>
      </c>
      <c r="M8" s="2">
        <v>1</v>
      </c>
      <c r="N8" s="2"/>
      <c r="O8" s="2"/>
      <c r="P8" s="2">
        <v>0</v>
      </c>
      <c r="Q8" s="2">
        <v>0</v>
      </c>
      <c r="R8" s="2"/>
      <c r="S8" s="2"/>
      <c r="T8" s="2"/>
      <c r="U8" s="2"/>
      <c r="V8" s="2"/>
      <c r="W8" s="2" t="s">
        <v>49</v>
      </c>
      <c r="X8" s="2"/>
      <c r="Y8" s="2"/>
      <c r="Z8" s="2"/>
      <c r="AA8" s="2"/>
      <c r="AB8" s="2"/>
      <c r="AC8" s="2"/>
      <c r="AD8" s="2">
        <v>2</v>
      </c>
      <c r="AE8" s="2">
        <v>2</v>
      </c>
      <c r="AF8" s="2"/>
      <c r="AG8" s="2"/>
      <c r="AH8" s="4">
        <v>1</v>
      </c>
      <c r="AI8" s="2"/>
      <c r="AJ8" s="2"/>
      <c r="AK8" s="2"/>
      <c r="AL8" s="2"/>
      <c r="AM8" s="2"/>
      <c r="AN8" s="2"/>
      <c r="AO8" s="2"/>
      <c r="AP8" s="2"/>
      <c r="AQ8" s="2">
        <v>2</v>
      </c>
      <c r="AR8" s="2">
        <v>2</v>
      </c>
      <c r="AS8" s="4">
        <v>1</v>
      </c>
    </row>
    <row r="9" spans="1:45" s="1" customFormat="1" x14ac:dyDescent="0.25">
      <c r="A9" s="2">
        <v>2017</v>
      </c>
      <c r="B9" s="2" t="s">
        <v>56</v>
      </c>
      <c r="C9" s="2" t="s">
        <v>63</v>
      </c>
      <c r="D9" s="2" t="s">
        <v>69</v>
      </c>
      <c r="E9" s="2">
        <v>399047</v>
      </c>
      <c r="F9" s="2" t="s">
        <v>46</v>
      </c>
      <c r="G9" s="2"/>
      <c r="H9" s="2"/>
      <c r="I9" s="2" t="s">
        <v>57</v>
      </c>
      <c r="J9" s="2" t="s">
        <v>48</v>
      </c>
      <c r="K9" s="2" t="s">
        <v>49</v>
      </c>
      <c r="L9" s="2"/>
      <c r="M9" s="2"/>
      <c r="N9" s="2">
        <v>17</v>
      </c>
      <c r="O9" s="2"/>
      <c r="P9" s="2"/>
      <c r="Q9" s="2"/>
      <c r="R9" s="2"/>
      <c r="S9" s="2">
        <v>0</v>
      </c>
      <c r="T9" s="2">
        <v>0</v>
      </c>
      <c r="U9" s="2">
        <v>17</v>
      </c>
      <c r="V9" s="2"/>
      <c r="W9" s="2" t="s">
        <v>49</v>
      </c>
      <c r="X9" s="2"/>
      <c r="Y9" s="2"/>
      <c r="Z9" s="2"/>
      <c r="AA9" s="2"/>
      <c r="AB9" s="2"/>
      <c r="AC9" s="2"/>
      <c r="AD9" s="2">
        <v>17</v>
      </c>
      <c r="AE9" s="2"/>
      <c r="AF9" s="2">
        <v>17</v>
      </c>
      <c r="AG9" s="2"/>
      <c r="AH9" s="2"/>
      <c r="AI9" s="4">
        <v>1</v>
      </c>
      <c r="AJ9" s="2"/>
      <c r="AK9" s="2"/>
      <c r="AL9" s="2"/>
      <c r="AM9" s="2"/>
      <c r="AN9" s="2"/>
      <c r="AO9" s="2"/>
      <c r="AP9" s="2"/>
      <c r="AQ9" s="2">
        <v>16</v>
      </c>
      <c r="AR9" s="2">
        <v>17</v>
      </c>
      <c r="AS9" s="4">
        <v>0.94</v>
      </c>
    </row>
    <row r="10" spans="1:45" s="1" customFormat="1" x14ac:dyDescent="0.25">
      <c r="A10" s="2">
        <v>2017</v>
      </c>
      <c r="B10" s="2" t="s">
        <v>56</v>
      </c>
      <c r="C10" s="2" t="s">
        <v>63</v>
      </c>
      <c r="D10" s="2" t="s">
        <v>70</v>
      </c>
      <c r="E10" s="2">
        <v>399047</v>
      </c>
      <c r="F10" s="2" t="s">
        <v>71</v>
      </c>
      <c r="G10" s="2"/>
      <c r="H10" s="2"/>
      <c r="I10" s="2" t="s">
        <v>57</v>
      </c>
      <c r="J10" s="2" t="s">
        <v>48</v>
      </c>
      <c r="K10" s="2" t="s">
        <v>55</v>
      </c>
      <c r="L10" s="2"/>
      <c r="M10" s="2"/>
      <c r="N10" s="2">
        <v>20</v>
      </c>
      <c r="O10" s="2"/>
      <c r="P10" s="2"/>
      <c r="Q10" s="2"/>
      <c r="R10" s="2"/>
      <c r="S10" s="2">
        <v>0</v>
      </c>
      <c r="T10" s="2">
        <v>0</v>
      </c>
      <c r="U10" s="2">
        <v>20</v>
      </c>
      <c r="V10" s="2"/>
      <c r="W10" s="2" t="s">
        <v>49</v>
      </c>
      <c r="X10" s="2"/>
      <c r="Y10" s="2"/>
      <c r="Z10" s="2"/>
      <c r="AA10" s="2"/>
      <c r="AB10" s="2"/>
      <c r="AC10" s="2"/>
      <c r="AD10" s="2">
        <v>20</v>
      </c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>
        <v>20</v>
      </c>
      <c r="AS10" s="3"/>
    </row>
    <row r="11" spans="1:45" s="1" customFormat="1" ht="26.25" x14ac:dyDescent="0.25">
      <c r="A11" s="2">
        <v>2017</v>
      </c>
      <c r="B11" s="2" t="s">
        <v>45</v>
      </c>
      <c r="C11" s="2" t="s">
        <v>63</v>
      </c>
      <c r="D11" s="2" t="s">
        <v>72</v>
      </c>
      <c r="E11" s="2">
        <v>399071</v>
      </c>
      <c r="F11" s="2" t="s">
        <v>46</v>
      </c>
      <c r="G11" s="2"/>
      <c r="H11" s="2"/>
      <c r="I11" s="2" t="s">
        <v>47</v>
      </c>
      <c r="J11" s="2" t="s">
        <v>48</v>
      </c>
      <c r="K11" s="2" t="s">
        <v>49</v>
      </c>
      <c r="L11" s="2">
        <v>3</v>
      </c>
      <c r="M11" s="2">
        <v>1</v>
      </c>
      <c r="N11" s="2">
        <v>4</v>
      </c>
      <c r="O11" s="2"/>
      <c r="P11" s="2">
        <v>0</v>
      </c>
      <c r="Q11" s="2">
        <v>0</v>
      </c>
      <c r="R11" s="2"/>
      <c r="S11" s="2">
        <v>0</v>
      </c>
      <c r="T11" s="2">
        <v>0</v>
      </c>
      <c r="U11" s="2"/>
      <c r="V11" s="2"/>
      <c r="W11" s="2" t="s">
        <v>49</v>
      </c>
      <c r="X11" s="2"/>
      <c r="Y11" s="2"/>
      <c r="Z11" s="2"/>
      <c r="AA11" s="2"/>
      <c r="AB11" s="2"/>
      <c r="AC11" s="2"/>
      <c r="AD11" s="2">
        <v>7</v>
      </c>
      <c r="AE11" s="2">
        <v>3</v>
      </c>
      <c r="AF11" s="2">
        <v>4</v>
      </c>
      <c r="AG11" s="2"/>
      <c r="AH11" s="4">
        <v>1</v>
      </c>
      <c r="AI11" s="4">
        <v>1</v>
      </c>
      <c r="AJ11" s="2"/>
      <c r="AK11" s="2"/>
      <c r="AL11" s="2"/>
      <c r="AM11" s="2"/>
      <c r="AN11" s="2"/>
      <c r="AO11" s="2"/>
      <c r="AP11" s="2"/>
      <c r="AQ11" s="2">
        <v>7</v>
      </c>
      <c r="AR11" s="2">
        <v>7</v>
      </c>
      <c r="AS11" s="4">
        <v>1</v>
      </c>
    </row>
    <row r="12" spans="1:45" s="1" customFormat="1" x14ac:dyDescent="0.25">
      <c r="A12" s="2">
        <v>2017</v>
      </c>
      <c r="B12" s="2" t="s">
        <v>45</v>
      </c>
      <c r="C12" s="2" t="s">
        <v>63</v>
      </c>
      <c r="D12" s="2" t="s">
        <v>73</v>
      </c>
      <c r="E12" s="2">
        <v>399129</v>
      </c>
      <c r="F12" s="2" t="s">
        <v>46</v>
      </c>
      <c r="G12" s="2"/>
      <c r="H12" s="2"/>
      <c r="I12" s="2" t="s">
        <v>47</v>
      </c>
      <c r="J12" s="2" t="s">
        <v>48</v>
      </c>
      <c r="K12" s="2" t="s">
        <v>49</v>
      </c>
      <c r="L12" s="2">
        <v>2</v>
      </c>
      <c r="M12" s="2">
        <v>1</v>
      </c>
      <c r="N12" s="2">
        <v>3</v>
      </c>
      <c r="O12" s="2"/>
      <c r="P12" s="2">
        <v>0</v>
      </c>
      <c r="Q12" s="2">
        <v>0</v>
      </c>
      <c r="R12" s="2"/>
      <c r="S12" s="2">
        <v>0</v>
      </c>
      <c r="T12" s="2">
        <v>0</v>
      </c>
      <c r="U12" s="2"/>
      <c r="V12" s="2"/>
      <c r="W12" s="2" t="s">
        <v>49</v>
      </c>
      <c r="X12" s="2"/>
      <c r="Y12" s="2"/>
      <c r="Z12" s="2"/>
      <c r="AA12" s="2"/>
      <c r="AB12" s="2"/>
      <c r="AC12" s="2"/>
      <c r="AD12" s="2">
        <v>5</v>
      </c>
      <c r="AE12" s="2">
        <v>2</v>
      </c>
      <c r="AF12" s="2">
        <v>3</v>
      </c>
      <c r="AG12" s="2"/>
      <c r="AH12" s="4">
        <v>1</v>
      </c>
      <c r="AI12" s="4">
        <v>1</v>
      </c>
      <c r="AJ12" s="2"/>
      <c r="AK12" s="2"/>
      <c r="AL12" s="2"/>
      <c r="AM12" s="2"/>
      <c r="AN12" s="2"/>
      <c r="AO12" s="2"/>
      <c r="AP12" s="2"/>
      <c r="AQ12" s="2">
        <v>5</v>
      </c>
      <c r="AR12" s="2">
        <v>5</v>
      </c>
      <c r="AS12" s="4">
        <v>1</v>
      </c>
    </row>
    <row r="13" spans="1:45" s="1" customFormat="1" ht="26.25" x14ac:dyDescent="0.25">
      <c r="A13" s="2">
        <v>2017</v>
      </c>
      <c r="B13" s="2" t="s">
        <v>45</v>
      </c>
      <c r="C13" s="2" t="s">
        <v>63</v>
      </c>
      <c r="D13" s="2" t="s">
        <v>74</v>
      </c>
      <c r="E13" s="2">
        <v>399141</v>
      </c>
      <c r="F13" s="2" t="s">
        <v>46</v>
      </c>
      <c r="G13" s="2"/>
      <c r="H13" s="2"/>
      <c r="I13" s="2" t="s">
        <v>47</v>
      </c>
      <c r="J13" s="2" t="s">
        <v>48</v>
      </c>
      <c r="K13" s="2" t="s">
        <v>49</v>
      </c>
      <c r="L13" s="2"/>
      <c r="M13" s="2"/>
      <c r="N13" s="2">
        <v>2</v>
      </c>
      <c r="O13" s="2"/>
      <c r="P13" s="2"/>
      <c r="Q13" s="2"/>
      <c r="R13" s="2"/>
      <c r="S13" s="2">
        <v>0</v>
      </c>
      <c r="T13" s="2">
        <v>0</v>
      </c>
      <c r="U13" s="2"/>
      <c r="V13" s="2"/>
      <c r="W13" s="2" t="s">
        <v>49</v>
      </c>
      <c r="X13" s="2"/>
      <c r="Y13" s="2"/>
      <c r="Z13" s="2"/>
      <c r="AA13" s="2"/>
      <c r="AB13" s="2"/>
      <c r="AC13" s="2"/>
      <c r="AD13" s="2">
        <v>2</v>
      </c>
      <c r="AE13" s="2"/>
      <c r="AF13" s="2">
        <v>2</v>
      </c>
      <c r="AG13" s="2"/>
      <c r="AH13" s="2"/>
      <c r="AI13" s="4">
        <v>1</v>
      </c>
      <c r="AJ13" s="2"/>
      <c r="AK13" s="2"/>
      <c r="AL13" s="2"/>
      <c r="AM13" s="2"/>
      <c r="AN13" s="2"/>
      <c r="AO13" s="2"/>
      <c r="AP13" s="2"/>
      <c r="AQ13" s="2">
        <v>2</v>
      </c>
      <c r="AR13" s="2">
        <v>2</v>
      </c>
      <c r="AS13" s="4">
        <v>1</v>
      </c>
    </row>
    <row r="14" spans="1:45" s="1" customFormat="1" x14ac:dyDescent="0.25">
      <c r="A14" s="2">
        <v>2017</v>
      </c>
      <c r="B14" s="2" t="s">
        <v>56</v>
      </c>
      <c r="C14" s="2" t="s">
        <v>75</v>
      </c>
      <c r="D14" s="2" t="s">
        <v>76</v>
      </c>
      <c r="E14" s="2">
        <v>399047</v>
      </c>
      <c r="F14" s="2" t="s">
        <v>46</v>
      </c>
      <c r="G14" s="2"/>
      <c r="H14" s="2"/>
      <c r="I14" s="2" t="s">
        <v>57</v>
      </c>
      <c r="J14" s="2" t="s">
        <v>48</v>
      </c>
      <c r="K14" s="2" t="s">
        <v>55</v>
      </c>
      <c r="L14" s="2"/>
      <c r="M14" s="2"/>
      <c r="N14" s="2">
        <v>11</v>
      </c>
      <c r="O14" s="2"/>
      <c r="P14" s="2"/>
      <c r="Q14" s="2"/>
      <c r="R14" s="2"/>
      <c r="S14" s="2">
        <v>0</v>
      </c>
      <c r="T14" s="2">
        <v>0</v>
      </c>
      <c r="U14" s="2">
        <v>11</v>
      </c>
      <c r="V14" s="2"/>
      <c r="W14" s="2" t="s">
        <v>49</v>
      </c>
      <c r="X14" s="2"/>
      <c r="Y14" s="2"/>
      <c r="Z14" s="2"/>
      <c r="AA14" s="2"/>
      <c r="AB14" s="2"/>
      <c r="AC14" s="2"/>
      <c r="AD14" s="2">
        <v>11</v>
      </c>
      <c r="AE14" s="2"/>
      <c r="AF14" s="2">
        <v>11</v>
      </c>
      <c r="AG14" s="2"/>
      <c r="AH14" s="2"/>
      <c r="AI14" s="4">
        <v>1</v>
      </c>
      <c r="AJ14" s="2"/>
      <c r="AK14" s="2"/>
      <c r="AL14" s="2"/>
      <c r="AM14" s="2"/>
      <c r="AN14" s="2"/>
      <c r="AO14" s="2"/>
      <c r="AP14" s="2"/>
      <c r="AQ14" s="2">
        <v>10</v>
      </c>
      <c r="AR14" s="2">
        <v>11</v>
      </c>
      <c r="AS14" s="4">
        <v>0.91</v>
      </c>
    </row>
    <row r="15" spans="1:45" s="1" customFormat="1" ht="26.25" x14ac:dyDescent="0.25">
      <c r="A15" s="2">
        <v>2017</v>
      </c>
      <c r="B15" s="2" t="s">
        <v>50</v>
      </c>
      <c r="C15" s="2" t="s">
        <v>77</v>
      </c>
      <c r="D15" s="2" t="s">
        <v>77</v>
      </c>
      <c r="E15" s="2">
        <v>399071</v>
      </c>
      <c r="F15" s="2" t="s">
        <v>46</v>
      </c>
      <c r="G15" s="2"/>
      <c r="H15" s="2" t="s">
        <v>51</v>
      </c>
      <c r="I15" s="2" t="s">
        <v>47</v>
      </c>
      <c r="J15" s="2" t="s">
        <v>48</v>
      </c>
      <c r="K15" s="2" t="s">
        <v>49</v>
      </c>
      <c r="L15" s="2">
        <v>4</v>
      </c>
      <c r="M15" s="2">
        <v>2</v>
      </c>
      <c r="N15" s="2">
        <v>20</v>
      </c>
      <c r="O15" s="2"/>
      <c r="P15" s="2">
        <v>0</v>
      </c>
      <c r="Q15" s="2">
        <v>0</v>
      </c>
      <c r="R15" s="2"/>
      <c r="S15" s="2">
        <v>0</v>
      </c>
      <c r="T15" s="2">
        <v>0</v>
      </c>
      <c r="U15" s="2"/>
      <c r="V15" s="2"/>
      <c r="W15" s="2" t="s">
        <v>49</v>
      </c>
      <c r="X15" s="2"/>
      <c r="Y15" s="2"/>
      <c r="Z15" s="2"/>
      <c r="AA15" s="2"/>
      <c r="AB15" s="2"/>
      <c r="AC15" s="2"/>
      <c r="AD15" s="2">
        <v>24</v>
      </c>
      <c r="AE15" s="2">
        <v>4</v>
      </c>
      <c r="AF15" s="2">
        <v>20</v>
      </c>
      <c r="AG15" s="2"/>
      <c r="AH15" s="4">
        <v>1</v>
      </c>
      <c r="AI15" s="4">
        <v>1</v>
      </c>
      <c r="AJ15" s="2"/>
      <c r="AK15" s="2"/>
      <c r="AL15" s="2"/>
      <c r="AM15" s="2"/>
      <c r="AN15" s="2"/>
      <c r="AO15" s="2"/>
      <c r="AP15" s="2"/>
      <c r="AQ15" s="2">
        <v>12</v>
      </c>
      <c r="AR15" s="2">
        <v>24</v>
      </c>
      <c r="AS15" s="4">
        <v>0.5</v>
      </c>
    </row>
    <row r="16" spans="1:45" s="1" customFormat="1" x14ac:dyDescent="0.25">
      <c r="A16" s="2">
        <v>2017</v>
      </c>
      <c r="B16" s="2" t="s">
        <v>56</v>
      </c>
      <c r="C16" s="2" t="s">
        <v>79</v>
      </c>
      <c r="D16" s="2" t="s">
        <v>80</v>
      </c>
      <c r="E16" s="2">
        <v>399129</v>
      </c>
      <c r="F16" s="2" t="s">
        <v>46</v>
      </c>
      <c r="G16" s="2"/>
      <c r="H16" s="2"/>
      <c r="I16" s="2" t="s">
        <v>47</v>
      </c>
      <c r="J16" s="2" t="s">
        <v>48</v>
      </c>
      <c r="K16" s="2" t="s">
        <v>49</v>
      </c>
      <c r="L16" s="2">
        <v>16</v>
      </c>
      <c r="M16" s="2">
        <v>8</v>
      </c>
      <c r="N16" s="2">
        <v>18</v>
      </c>
      <c r="O16" s="2"/>
      <c r="P16" s="2">
        <v>16</v>
      </c>
      <c r="Q16" s="2">
        <v>0</v>
      </c>
      <c r="R16" s="2">
        <v>0</v>
      </c>
      <c r="S16" s="2">
        <v>18</v>
      </c>
      <c r="T16" s="2">
        <v>0</v>
      </c>
      <c r="U16" s="2">
        <v>0</v>
      </c>
      <c r="V16" s="2"/>
      <c r="W16" s="2" t="s">
        <v>55</v>
      </c>
      <c r="X16" s="2" t="s">
        <v>55</v>
      </c>
      <c r="Y16" s="2" t="s">
        <v>49</v>
      </c>
      <c r="Z16" s="2" t="s">
        <v>49</v>
      </c>
      <c r="AA16" s="2" t="s">
        <v>49</v>
      </c>
      <c r="AB16" s="2" t="s">
        <v>49</v>
      </c>
      <c r="AC16" s="2" t="s">
        <v>49</v>
      </c>
      <c r="AD16" s="2">
        <v>34</v>
      </c>
      <c r="AE16" s="2">
        <v>0</v>
      </c>
      <c r="AF16" s="2">
        <v>0</v>
      </c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>
        <v>29</v>
      </c>
      <c r="AR16" s="2">
        <v>34</v>
      </c>
      <c r="AS16" s="4">
        <v>0.85</v>
      </c>
    </row>
    <row r="17" spans="1:45" s="1" customFormat="1" x14ac:dyDescent="0.25">
      <c r="A17" s="2">
        <v>2017</v>
      </c>
      <c r="B17" s="2" t="s">
        <v>60</v>
      </c>
      <c r="C17" s="2" t="s">
        <v>81</v>
      </c>
      <c r="D17" s="2" t="s">
        <v>78</v>
      </c>
      <c r="E17" s="2">
        <v>399129</v>
      </c>
      <c r="F17" s="2" t="s">
        <v>46</v>
      </c>
      <c r="G17" s="2"/>
      <c r="H17" s="2"/>
      <c r="I17" s="2" t="s">
        <v>54</v>
      </c>
      <c r="J17" s="2" t="s">
        <v>48</v>
      </c>
      <c r="K17" s="2" t="s">
        <v>49</v>
      </c>
      <c r="L17" s="2"/>
      <c r="M17" s="2"/>
      <c r="N17" s="2">
        <v>6</v>
      </c>
      <c r="O17" s="2"/>
      <c r="P17" s="2"/>
      <c r="Q17" s="2"/>
      <c r="R17" s="2"/>
      <c r="S17" s="2">
        <v>6</v>
      </c>
      <c r="T17" s="2">
        <v>0</v>
      </c>
      <c r="U17" s="2"/>
      <c r="V17" s="2"/>
      <c r="W17" s="2" t="s">
        <v>55</v>
      </c>
      <c r="X17" s="2" t="s">
        <v>49</v>
      </c>
      <c r="Y17" s="2" t="s">
        <v>49</v>
      </c>
      <c r="Z17" s="2" t="s">
        <v>55</v>
      </c>
      <c r="AA17" s="2" t="s">
        <v>49</v>
      </c>
      <c r="AB17" s="2" t="s">
        <v>49</v>
      </c>
      <c r="AC17" s="2" t="s">
        <v>49</v>
      </c>
      <c r="AD17" s="2">
        <v>6</v>
      </c>
      <c r="AE17" s="2"/>
      <c r="AF17" s="2">
        <v>6</v>
      </c>
      <c r="AG17" s="2"/>
      <c r="AH17" s="2"/>
      <c r="AI17" s="4">
        <v>1</v>
      </c>
      <c r="AJ17" s="2"/>
      <c r="AK17" s="2"/>
      <c r="AL17" s="2"/>
      <c r="AM17" s="2"/>
      <c r="AN17" s="2"/>
      <c r="AO17" s="2"/>
      <c r="AP17" s="2"/>
      <c r="AQ17" s="2">
        <v>2</v>
      </c>
      <c r="AR17" s="2">
        <v>6</v>
      </c>
      <c r="AS17" s="4">
        <v>0.33</v>
      </c>
    </row>
    <row r="18" spans="1:45" s="1" customFormat="1" x14ac:dyDescent="0.25">
      <c r="A18" s="2">
        <v>2017</v>
      </c>
      <c r="B18" s="2" t="s">
        <v>60</v>
      </c>
      <c r="C18" s="2" t="s">
        <v>81</v>
      </c>
      <c r="D18" s="2" t="s">
        <v>82</v>
      </c>
      <c r="E18" s="2">
        <v>399129</v>
      </c>
      <c r="F18" s="2" t="s">
        <v>46</v>
      </c>
      <c r="G18" s="2"/>
      <c r="H18" s="2"/>
      <c r="I18" s="2" t="s">
        <v>52</v>
      </c>
      <c r="J18" s="2" t="s">
        <v>53</v>
      </c>
      <c r="K18" s="2" t="s">
        <v>49</v>
      </c>
      <c r="L18" s="2">
        <v>11</v>
      </c>
      <c r="M18" s="2">
        <v>4</v>
      </c>
      <c r="N18" s="2">
        <v>19</v>
      </c>
      <c r="O18" s="2"/>
      <c r="P18" s="2">
        <v>0</v>
      </c>
      <c r="Q18" s="2">
        <v>0</v>
      </c>
      <c r="R18" s="2"/>
      <c r="S18" s="2">
        <v>0</v>
      </c>
      <c r="T18" s="2">
        <v>0</v>
      </c>
      <c r="U18" s="2"/>
      <c r="V18" s="2"/>
      <c r="W18" s="2" t="s">
        <v>49</v>
      </c>
      <c r="X18" s="2"/>
      <c r="Y18" s="2"/>
      <c r="Z18" s="2"/>
      <c r="AA18" s="2"/>
      <c r="AB18" s="2"/>
      <c r="AC18" s="2"/>
      <c r="AD18" s="2">
        <v>30</v>
      </c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>
        <v>33</v>
      </c>
      <c r="AR18" s="2">
        <v>30</v>
      </c>
      <c r="AS18" s="4">
        <v>1.1000000000000001</v>
      </c>
    </row>
    <row r="19" spans="1:45" s="1" customFormat="1" ht="26.25" x14ac:dyDescent="0.25">
      <c r="A19" s="2">
        <v>2017</v>
      </c>
      <c r="B19" s="2" t="s">
        <v>50</v>
      </c>
      <c r="C19" s="2" t="s">
        <v>81</v>
      </c>
      <c r="D19" s="2" t="s">
        <v>83</v>
      </c>
      <c r="E19" s="2">
        <v>399129</v>
      </c>
      <c r="F19" s="2" t="s">
        <v>46</v>
      </c>
      <c r="G19" s="2"/>
      <c r="H19" s="2" t="s">
        <v>51</v>
      </c>
      <c r="I19" s="2" t="s">
        <v>84</v>
      </c>
      <c r="J19" s="2" t="s">
        <v>48</v>
      </c>
      <c r="K19" s="2" t="s">
        <v>49</v>
      </c>
      <c r="L19" s="2">
        <v>9</v>
      </c>
      <c r="M19" s="2">
        <v>3</v>
      </c>
      <c r="N19" s="2">
        <v>13</v>
      </c>
      <c r="O19" s="2"/>
      <c r="P19" s="2">
        <v>9</v>
      </c>
      <c r="Q19" s="2">
        <v>0</v>
      </c>
      <c r="R19" s="2"/>
      <c r="S19" s="2">
        <v>13</v>
      </c>
      <c r="T19" s="2">
        <v>0</v>
      </c>
      <c r="U19" s="2"/>
      <c r="V19" s="2"/>
      <c r="W19" s="2" t="s">
        <v>55</v>
      </c>
      <c r="X19" s="2" t="s">
        <v>49</v>
      </c>
      <c r="Y19" s="2" t="s">
        <v>49</v>
      </c>
      <c r="Z19" s="2" t="s">
        <v>49</v>
      </c>
      <c r="AA19" s="2" t="s">
        <v>55</v>
      </c>
      <c r="AB19" s="2" t="s">
        <v>49</v>
      </c>
      <c r="AC19" s="2" t="s">
        <v>49</v>
      </c>
      <c r="AD19" s="2">
        <v>22</v>
      </c>
      <c r="AE19" s="2">
        <v>9</v>
      </c>
      <c r="AF19" s="2">
        <v>13</v>
      </c>
      <c r="AG19" s="2"/>
      <c r="AH19" s="4">
        <v>1</v>
      </c>
      <c r="AI19" s="4">
        <v>1</v>
      </c>
      <c r="AJ19" s="2"/>
      <c r="AK19" s="2"/>
      <c r="AL19" s="2"/>
      <c r="AM19" s="2"/>
      <c r="AN19" s="2"/>
      <c r="AO19" s="2"/>
      <c r="AP19" s="2"/>
      <c r="AQ19" s="2">
        <v>18</v>
      </c>
      <c r="AR19" s="2">
        <v>22</v>
      </c>
      <c r="AS19" s="4">
        <v>0.82</v>
      </c>
    </row>
    <row r="20" spans="1:45" s="1" customFormat="1" x14ac:dyDescent="0.25">
      <c r="A20" s="2">
        <v>2017</v>
      </c>
      <c r="B20" s="2" t="s">
        <v>56</v>
      </c>
      <c r="C20" s="2" t="s">
        <v>85</v>
      </c>
      <c r="D20" s="2" t="s">
        <v>59</v>
      </c>
      <c r="E20" s="2">
        <v>399141</v>
      </c>
      <c r="F20" s="2" t="s">
        <v>46</v>
      </c>
      <c r="G20" s="2"/>
      <c r="H20" s="2"/>
      <c r="I20" s="2" t="s">
        <v>57</v>
      </c>
      <c r="J20" s="2" t="s">
        <v>48</v>
      </c>
      <c r="K20" s="2" t="s">
        <v>49</v>
      </c>
      <c r="L20" s="2">
        <v>40</v>
      </c>
      <c r="M20" s="2">
        <v>11</v>
      </c>
      <c r="N20" s="2">
        <v>64</v>
      </c>
      <c r="O20" s="2"/>
      <c r="P20" s="2">
        <v>40</v>
      </c>
      <c r="Q20" s="2">
        <v>0</v>
      </c>
      <c r="R20" s="2">
        <v>0</v>
      </c>
      <c r="S20" s="2">
        <v>64</v>
      </c>
      <c r="T20" s="2">
        <v>0</v>
      </c>
      <c r="U20" s="2">
        <v>42</v>
      </c>
      <c r="V20" s="2"/>
      <c r="W20" s="2" t="s">
        <v>55</v>
      </c>
      <c r="X20" s="2" t="s">
        <v>55</v>
      </c>
      <c r="Y20" s="2" t="s">
        <v>49</v>
      </c>
      <c r="Z20" s="2" t="s">
        <v>49</v>
      </c>
      <c r="AA20" s="2" t="s">
        <v>49</v>
      </c>
      <c r="AB20" s="2" t="s">
        <v>49</v>
      </c>
      <c r="AC20" s="2" t="s">
        <v>49</v>
      </c>
      <c r="AD20" s="2">
        <v>104</v>
      </c>
      <c r="AE20" s="2">
        <v>0</v>
      </c>
      <c r="AF20" s="2">
        <v>0</v>
      </c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>
        <v>95</v>
      </c>
      <c r="AR20" s="2">
        <v>104</v>
      </c>
      <c r="AS20" s="4">
        <v>0.91</v>
      </c>
    </row>
    <row r="21" spans="1:45" s="1" customFormat="1" x14ac:dyDescent="0.25">
      <c r="A21" s="2">
        <v>2017</v>
      </c>
      <c r="B21" s="2" t="s">
        <v>56</v>
      </c>
      <c r="C21" s="2" t="s">
        <v>85</v>
      </c>
      <c r="D21" s="2" t="s">
        <v>59</v>
      </c>
      <c r="E21" s="2">
        <v>399141</v>
      </c>
      <c r="F21" s="2" t="s">
        <v>58</v>
      </c>
      <c r="G21" s="2"/>
      <c r="H21" s="2"/>
      <c r="I21" s="2" t="s">
        <v>57</v>
      </c>
      <c r="J21" s="2" t="s">
        <v>48</v>
      </c>
      <c r="K21" s="2" t="s">
        <v>49</v>
      </c>
      <c r="L21" s="2">
        <v>0</v>
      </c>
      <c r="M21" s="2">
        <v>0</v>
      </c>
      <c r="N21" s="2">
        <v>31</v>
      </c>
      <c r="O21" s="2"/>
      <c r="P21" s="2">
        <v>0</v>
      </c>
      <c r="Q21" s="2">
        <v>0</v>
      </c>
      <c r="R21" s="2"/>
      <c r="S21" s="2">
        <v>31</v>
      </c>
      <c r="T21" s="2">
        <v>0</v>
      </c>
      <c r="U21" s="2">
        <v>0</v>
      </c>
      <c r="V21" s="2"/>
      <c r="W21" s="2" t="s">
        <v>55</v>
      </c>
      <c r="X21" s="2" t="s">
        <v>55</v>
      </c>
      <c r="Y21" s="2" t="s">
        <v>49</v>
      </c>
      <c r="Z21" s="2" t="s">
        <v>49</v>
      </c>
      <c r="AA21" s="2" t="s">
        <v>49</v>
      </c>
      <c r="AB21" s="2" t="s">
        <v>49</v>
      </c>
      <c r="AC21" s="2" t="s">
        <v>49</v>
      </c>
      <c r="AD21" s="2">
        <v>31</v>
      </c>
      <c r="AE21" s="2">
        <v>0</v>
      </c>
      <c r="AF21" s="2">
        <v>0</v>
      </c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>
        <v>31</v>
      </c>
      <c r="AR21" s="2">
        <v>31</v>
      </c>
      <c r="AS21" s="4">
        <v>1</v>
      </c>
    </row>
    <row r="22" spans="1:45" s="1" customFormat="1" ht="26.25" x14ac:dyDescent="0.25">
      <c r="A22" s="2">
        <v>2017</v>
      </c>
      <c r="B22" s="2" t="s">
        <v>50</v>
      </c>
      <c r="C22" s="2" t="s">
        <v>86</v>
      </c>
      <c r="D22" s="2" t="s">
        <v>87</v>
      </c>
      <c r="E22" s="2">
        <v>399141</v>
      </c>
      <c r="F22" s="2" t="s">
        <v>46</v>
      </c>
      <c r="G22" s="2"/>
      <c r="H22" s="2" t="s">
        <v>51</v>
      </c>
      <c r="I22" s="2" t="s">
        <v>52</v>
      </c>
      <c r="J22" s="2" t="s">
        <v>53</v>
      </c>
      <c r="K22" s="2" t="s">
        <v>49</v>
      </c>
      <c r="L22" s="2">
        <v>10</v>
      </c>
      <c r="M22" s="2">
        <v>2</v>
      </c>
      <c r="N22" s="2">
        <v>6</v>
      </c>
      <c r="O22" s="2"/>
      <c r="P22" s="2">
        <v>0</v>
      </c>
      <c r="Q22" s="2">
        <v>0</v>
      </c>
      <c r="R22" s="2"/>
      <c r="S22" s="2">
        <v>0</v>
      </c>
      <c r="T22" s="2">
        <v>0</v>
      </c>
      <c r="U22" s="2"/>
      <c r="V22" s="2"/>
      <c r="W22" s="2" t="s">
        <v>49</v>
      </c>
      <c r="X22" s="2"/>
      <c r="Y22" s="2"/>
      <c r="Z22" s="2"/>
      <c r="AA22" s="2"/>
      <c r="AB22" s="2"/>
      <c r="AC22" s="2"/>
      <c r="AD22" s="2">
        <v>16</v>
      </c>
      <c r="AE22" s="2">
        <v>0</v>
      </c>
      <c r="AF22" s="2">
        <v>0</v>
      </c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>
        <v>18</v>
      </c>
      <c r="AR22" s="2">
        <v>16</v>
      </c>
      <c r="AS22" s="4">
        <v>1.1200000000000001</v>
      </c>
    </row>
    <row r="23" spans="1:45" s="1" customFormat="1" ht="26.25" x14ac:dyDescent="0.25">
      <c r="A23" s="2">
        <v>2017</v>
      </c>
      <c r="B23" s="2" t="s">
        <v>50</v>
      </c>
      <c r="C23" s="2" t="s">
        <v>88</v>
      </c>
      <c r="D23" s="2" t="s">
        <v>89</v>
      </c>
      <c r="E23" s="2">
        <v>399141</v>
      </c>
      <c r="F23" s="2" t="s">
        <v>46</v>
      </c>
      <c r="G23" s="2"/>
      <c r="H23" s="2" t="s">
        <v>51</v>
      </c>
      <c r="I23" s="2" t="s">
        <v>54</v>
      </c>
      <c r="J23" s="2" t="s">
        <v>48</v>
      </c>
      <c r="K23" s="2" t="s">
        <v>49</v>
      </c>
      <c r="L23" s="2"/>
      <c r="M23" s="2"/>
      <c r="N23" s="2">
        <v>11</v>
      </c>
      <c r="O23" s="2"/>
      <c r="P23" s="2"/>
      <c r="Q23" s="2"/>
      <c r="R23" s="2"/>
      <c r="S23" s="2">
        <v>0</v>
      </c>
      <c r="T23" s="2">
        <v>0</v>
      </c>
      <c r="U23" s="2"/>
      <c r="V23" s="2"/>
      <c r="W23" s="2" t="s">
        <v>49</v>
      </c>
      <c r="X23" s="2"/>
      <c r="Y23" s="2"/>
      <c r="Z23" s="2"/>
      <c r="AA23" s="2"/>
      <c r="AB23" s="2"/>
      <c r="AC23" s="2"/>
      <c r="AD23" s="2">
        <v>11</v>
      </c>
      <c r="AE23" s="2"/>
      <c r="AF23" s="2">
        <v>11</v>
      </c>
      <c r="AG23" s="2"/>
      <c r="AH23" s="2"/>
      <c r="AI23" s="4">
        <v>1</v>
      </c>
      <c r="AJ23" s="2"/>
      <c r="AK23" s="2"/>
      <c r="AL23" s="2"/>
      <c r="AM23" s="2"/>
      <c r="AN23" s="2"/>
      <c r="AO23" s="2"/>
      <c r="AP23" s="2"/>
      <c r="AQ23" s="2">
        <v>3</v>
      </c>
      <c r="AR23" s="2">
        <v>11</v>
      </c>
      <c r="AS23" s="4">
        <v>0.27</v>
      </c>
    </row>
    <row r="24" spans="1:45" s="1" customForma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>
        <f>SUM(L3:L23)</f>
        <v>134</v>
      </c>
      <c r="M24" s="2">
        <f t="shared" ref="M24:AR24" si="0">SUM(M3:M23)</f>
        <v>48</v>
      </c>
      <c r="N24" s="2">
        <f t="shared" si="0"/>
        <v>281</v>
      </c>
      <c r="O24" s="2">
        <f t="shared" si="0"/>
        <v>0</v>
      </c>
      <c r="P24" s="2">
        <f t="shared" si="0"/>
        <v>65</v>
      </c>
      <c r="Q24" s="2">
        <f t="shared" si="0"/>
        <v>0</v>
      </c>
      <c r="R24" s="2">
        <f t="shared" si="0"/>
        <v>6</v>
      </c>
      <c r="S24" s="2">
        <f t="shared" si="0"/>
        <v>132</v>
      </c>
      <c r="T24" s="2">
        <f t="shared" si="0"/>
        <v>0</v>
      </c>
      <c r="U24" s="2">
        <f t="shared" si="0"/>
        <v>105</v>
      </c>
      <c r="V24" s="2">
        <f t="shared" si="0"/>
        <v>0</v>
      </c>
      <c r="W24" s="2"/>
      <c r="X24" s="2"/>
      <c r="Y24" s="2"/>
      <c r="Z24" s="2"/>
      <c r="AA24" s="2"/>
      <c r="AB24" s="2"/>
      <c r="AC24" s="2"/>
      <c r="AD24" s="2">
        <f t="shared" si="0"/>
        <v>415</v>
      </c>
      <c r="AE24" s="2">
        <f t="shared" si="0"/>
        <v>57</v>
      </c>
      <c r="AF24" s="2">
        <f t="shared" si="0"/>
        <v>123</v>
      </c>
      <c r="AG24" s="2">
        <f t="shared" si="0"/>
        <v>0</v>
      </c>
      <c r="AH24" s="2"/>
      <c r="AI24" s="4"/>
      <c r="AJ24" s="2">
        <f t="shared" si="0"/>
        <v>0</v>
      </c>
      <c r="AK24" s="2">
        <f t="shared" si="0"/>
        <v>0</v>
      </c>
      <c r="AL24" s="2">
        <f t="shared" si="0"/>
        <v>0</v>
      </c>
      <c r="AM24" s="2">
        <f t="shared" si="0"/>
        <v>0</v>
      </c>
      <c r="AN24" s="2">
        <f t="shared" si="0"/>
        <v>0</v>
      </c>
      <c r="AO24" s="2">
        <f t="shared" si="0"/>
        <v>0</v>
      </c>
      <c r="AP24" s="2">
        <f t="shared" si="0"/>
        <v>0</v>
      </c>
      <c r="AQ24" s="2">
        <f t="shared" si="0"/>
        <v>349</v>
      </c>
      <c r="AR24" s="2">
        <f t="shared" si="0"/>
        <v>415</v>
      </c>
      <c r="AS24" s="4">
        <f>AQ24/AR24</f>
        <v>0.84096385542168672</v>
      </c>
    </row>
    <row r="25" spans="1:45" s="1" customFormat="1" x14ac:dyDescent="0.25"/>
    <row r="26" spans="1:45" s="1" customFormat="1" x14ac:dyDescent="0.25"/>
    <row r="27" spans="1:45" s="1" customFormat="1" x14ac:dyDescent="0.25"/>
    <row r="28" spans="1:45" s="1" customFormat="1" x14ac:dyDescent="0.25"/>
    <row r="29" spans="1:45" s="1" customFormat="1" x14ac:dyDescent="0.25"/>
    <row r="30" spans="1:45" s="1" customFormat="1" x14ac:dyDescent="0.25"/>
    <row r="31" spans="1:45" s="1" customFormat="1" x14ac:dyDescent="0.25"/>
    <row r="32" spans="1:45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</sheetData>
  <autoFilter ref="A2:AS24"/>
  <pageMargins left="0.75" right="0.75" top="1" bottom="1" header="0.5" footer="0.5"/>
  <pageSetup orientation="portrait" horizontalDpi="4294967293" verticalDpi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 HIC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Blair</dc:creator>
  <cp:lastModifiedBy>Planner</cp:lastModifiedBy>
  <dcterms:created xsi:type="dcterms:W3CDTF">2017-05-23T13:15:38Z</dcterms:created>
  <dcterms:modified xsi:type="dcterms:W3CDTF">2017-06-27T17:25:48Z</dcterms:modified>
</cp:coreProperties>
</file>